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az\OneDrive - Università Politecnica delle Marche\UNIV\5.RICERCA\2021_Maintenance\2022_ML_ITA\ML_classification_ITA\"/>
    </mc:Choice>
  </mc:AlternateContent>
  <xr:revisionPtr revIDLastSave="0" documentId="13_ncr:1_{C07B01E9-0D8F-4576-9ADC-2B9F372DE120}" xr6:coauthVersionLast="47" xr6:coauthVersionMax="47" xr10:uidLastSave="{00000000-0000-0000-0000-000000000000}"/>
  <bookViews>
    <workbookView xWindow="1103" yWindow="1103" windowWidth="21600" windowHeight="11332" tabRatio="766" xr2:uid="{7E4ED8BF-E372-4AAD-B7A2-946482D1EE74}"/>
  </bookViews>
  <sheets>
    <sheet name="4-DT_TREE" sheetId="12" r:id="rId1"/>
    <sheet name="4-NB_Kernel " sheetId="9" r:id="rId2"/>
    <sheet name="4-SVM_Medium Gaussi " sheetId="10" r:id="rId3"/>
    <sheet name="4-LR_Kernel" sheetId="2" r:id="rId4"/>
    <sheet name="4-Medium_NN" sheetId="11" r:id="rId5"/>
    <sheet name="2-DT_TREE" sheetId="13" r:id="rId6"/>
    <sheet name="2-NB_Kernel" sheetId="16" r:id="rId7"/>
    <sheet name="2-SVM_Medium Gauss" sheetId="15" r:id="rId8"/>
    <sheet name="2-LR_Kernel" sheetId="17" r:id="rId9"/>
    <sheet name="2-Medium_NN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3" l="1"/>
  <c r="D14" i="13"/>
  <c r="E15" i="13"/>
  <c r="D15" i="13"/>
  <c r="D11" i="13"/>
  <c r="E15" i="14"/>
  <c r="D15" i="14"/>
  <c r="E14" i="14"/>
  <c r="D14" i="14"/>
  <c r="D16" i="14" s="1"/>
  <c r="D11" i="14"/>
  <c r="E15" i="17"/>
  <c r="D15" i="17"/>
  <c r="E14" i="17"/>
  <c r="D14" i="17"/>
  <c r="D11" i="17"/>
  <c r="E15" i="15"/>
  <c r="D15" i="15"/>
  <c r="E14" i="15"/>
  <c r="D14" i="15"/>
  <c r="D11" i="15"/>
  <c r="E15" i="16"/>
  <c r="E14" i="16"/>
  <c r="D15" i="16"/>
  <c r="D14" i="16"/>
  <c r="D16" i="16" s="1"/>
  <c r="D11" i="16"/>
  <c r="G15" i="12"/>
  <c r="F15" i="12"/>
  <c r="E15" i="12"/>
  <c r="D15" i="12"/>
  <c r="G14" i="12"/>
  <c r="F14" i="12"/>
  <c r="E14" i="12"/>
  <c r="D14" i="12"/>
  <c r="D11" i="12"/>
  <c r="G15" i="11"/>
  <c r="F15" i="11"/>
  <c r="E15" i="11"/>
  <c r="D15" i="11"/>
  <c r="G14" i="11"/>
  <c r="F14" i="11"/>
  <c r="E14" i="11"/>
  <c r="D14" i="11"/>
  <c r="D11" i="11"/>
  <c r="G15" i="10"/>
  <c r="F15" i="10"/>
  <c r="E15" i="10"/>
  <c r="D15" i="10"/>
  <c r="G14" i="10"/>
  <c r="F14" i="10"/>
  <c r="E14" i="10"/>
  <c r="D14" i="10"/>
  <c r="D11" i="10"/>
  <c r="G15" i="9"/>
  <c r="F15" i="9"/>
  <c r="E15" i="9"/>
  <c r="D15" i="9"/>
  <c r="G14" i="9"/>
  <c r="G16" i="9" s="1"/>
  <c r="F14" i="9"/>
  <c r="E14" i="9"/>
  <c r="D14" i="9"/>
  <c r="D11" i="9"/>
  <c r="G15" i="2"/>
  <c r="F15" i="2"/>
  <c r="E15" i="2"/>
  <c r="D15" i="2"/>
  <c r="G14" i="2"/>
  <c r="F14" i="2"/>
  <c r="E14" i="2"/>
  <c r="D14" i="2"/>
  <c r="D11" i="2"/>
  <c r="D16" i="17" l="1"/>
  <c r="D16" i="13"/>
  <c r="E16" i="13"/>
  <c r="D16" i="10"/>
  <c r="E16" i="14"/>
  <c r="E16" i="17"/>
  <c r="D16" i="15"/>
  <c r="E16" i="15"/>
  <c r="E16" i="16"/>
  <c r="E16" i="9"/>
  <c r="F16" i="9"/>
  <c r="G16" i="12"/>
  <c r="F16" i="12"/>
  <c r="E16" i="12"/>
  <c r="D16" i="12"/>
  <c r="G16" i="11"/>
  <c r="F16" i="11"/>
  <c r="E16" i="11"/>
  <c r="D16" i="11"/>
  <c r="E16" i="10"/>
  <c r="F16" i="10"/>
  <c r="G16" i="10"/>
  <c r="D16" i="9"/>
  <c r="D16" i="2"/>
  <c r="E16" i="2"/>
  <c r="F16" i="2"/>
  <c r="G16" i="2"/>
</calcChain>
</file>

<file path=xl/sharedStrings.xml><?xml version="1.0" encoding="utf-8"?>
<sst xmlns="http://schemas.openxmlformats.org/spreadsheetml/2006/main" count="70" uniqueCount="7">
  <si>
    <t>Accuracy</t>
  </si>
  <si>
    <t>Precision</t>
  </si>
  <si>
    <t>Recall</t>
  </si>
  <si>
    <t>F1</t>
  </si>
  <si>
    <t>Observed</t>
  </si>
  <si>
    <t>Predicted</t>
  </si>
  <si>
    <t>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</si>
</sst>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43" fontId="0" fillId="0" borderId="1" xfId="1" applyFont="1" applyBorder="1"/>
    <xf numFmtId="0" fontId="0" fillId="4" borderId="1" xfId="0" applyFill="1" applyBorder="1"/>
    <xf numFmtId="0" fontId="0" fillId="0" borderId="1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DEFF-ED6E-4412-AE84-AD87CEFE2AA1}">
  <sheetPr>
    <tabColor rgb="FFFF0000"/>
  </sheetPr>
  <dimension ref="B3:G16"/>
  <sheetViews>
    <sheetView tabSelected="1"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  <c r="F4" s="1">
        <v>3</v>
      </c>
      <c r="G4" s="1">
        <v>4</v>
      </c>
    </row>
    <row r="5" spans="2:7" x14ac:dyDescent="0.45">
      <c r="B5" s="10" t="s">
        <v>4</v>
      </c>
      <c r="C5" s="1">
        <v>1</v>
      </c>
      <c r="D5" s="3">
        <v>198</v>
      </c>
      <c r="E5" s="2">
        <v>244</v>
      </c>
      <c r="F5" s="2">
        <v>4</v>
      </c>
      <c r="G5" s="2"/>
    </row>
    <row r="6" spans="2:7" x14ac:dyDescent="0.45">
      <c r="B6" s="10"/>
      <c r="C6" s="1">
        <v>2</v>
      </c>
      <c r="D6" s="7">
        <v>31</v>
      </c>
      <c r="E6" s="3">
        <v>617</v>
      </c>
      <c r="F6" s="2">
        <v>63</v>
      </c>
      <c r="G6" s="2">
        <v>7</v>
      </c>
    </row>
    <row r="7" spans="2:7" x14ac:dyDescent="0.45">
      <c r="B7" s="10"/>
      <c r="C7" s="1">
        <v>3</v>
      </c>
      <c r="D7" s="7">
        <v>1</v>
      </c>
      <c r="E7" s="2">
        <v>384</v>
      </c>
      <c r="F7" s="3">
        <v>82</v>
      </c>
      <c r="G7" s="2">
        <v>36</v>
      </c>
    </row>
    <row r="8" spans="2:7" x14ac:dyDescent="0.45">
      <c r="B8" s="10"/>
      <c r="C8" s="1">
        <v>4</v>
      </c>
      <c r="D8" s="7">
        <v>4</v>
      </c>
      <c r="E8" s="2">
        <v>275</v>
      </c>
      <c r="F8" s="2">
        <v>43</v>
      </c>
      <c r="G8" s="3">
        <v>97</v>
      </c>
    </row>
    <row r="11" spans="2:7" x14ac:dyDescent="0.45">
      <c r="C11" s="4" t="s">
        <v>0</v>
      </c>
      <c r="D11" s="11">
        <f>(D5+E6+F7+G8)/SUM(D5:G8)</f>
        <v>0.47651006711409394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  <c r="F13" s="4">
        <v>3</v>
      </c>
      <c r="G13" s="4">
        <v>4</v>
      </c>
    </row>
    <row r="14" spans="2:7" x14ac:dyDescent="0.45">
      <c r="C14" s="5" t="s">
        <v>1</v>
      </c>
      <c r="D14" s="6">
        <f>D5/(SUM(D5:D8))</f>
        <v>0.84615384615384615</v>
      </c>
      <c r="E14" s="6">
        <f>E6/SUM(E5:E8)</f>
        <v>0.40592105263157896</v>
      </c>
      <c r="F14" s="6">
        <f>F7/SUM(F5:F8)</f>
        <v>0.42708333333333331</v>
      </c>
      <c r="G14" s="6">
        <f>G8/SUM(G5:G8)</f>
        <v>0.69285714285714284</v>
      </c>
    </row>
    <row r="15" spans="2:7" x14ac:dyDescent="0.45">
      <c r="C15" s="5" t="s">
        <v>2</v>
      </c>
      <c r="D15" s="6">
        <f>D5/SUM(D5:G5)</f>
        <v>0.44394618834080718</v>
      </c>
      <c r="E15" s="6">
        <f>E6/(SUM(D6:G6))</f>
        <v>0.85933147632311979</v>
      </c>
      <c r="F15" s="6">
        <f>F7/SUM(D7:G7)</f>
        <v>0.16302186878727634</v>
      </c>
      <c r="G15" s="6">
        <f>G8/SUM(D8:G8)</f>
        <v>0.23150357995226731</v>
      </c>
    </row>
    <row r="16" spans="2:7" x14ac:dyDescent="0.45">
      <c r="C16" s="5" t="s">
        <v>3</v>
      </c>
      <c r="D16" s="6">
        <f>(2*D14*D15)/(D14+D15)</f>
        <v>0.58235294117647052</v>
      </c>
      <c r="E16" s="6">
        <f t="shared" ref="E16:G16" si="0">(2*E14*E15)/(E14+E15)</f>
        <v>0.55138516532618409</v>
      </c>
      <c r="F16" s="6">
        <f t="shared" si="0"/>
        <v>0.23597122302158272</v>
      </c>
      <c r="G16" s="6">
        <f t="shared" si="0"/>
        <v>0.34704830053667263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6C5C-68BA-456B-A6BB-5B00E58AA101}">
  <sheetPr>
    <tabColor rgb="FFFFFF00"/>
  </sheetPr>
  <dimension ref="B3:G16"/>
  <sheetViews>
    <sheetView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</row>
    <row r="5" spans="2:7" x14ac:dyDescent="0.45">
      <c r="B5" s="10" t="s">
        <v>4</v>
      </c>
      <c r="C5" s="1">
        <v>1</v>
      </c>
      <c r="D5" s="3">
        <v>984</v>
      </c>
      <c r="E5" s="2">
        <v>180</v>
      </c>
    </row>
    <row r="6" spans="2:7" x14ac:dyDescent="0.45">
      <c r="B6" s="10"/>
      <c r="C6" s="1">
        <v>2</v>
      </c>
      <c r="D6" s="7">
        <v>202</v>
      </c>
      <c r="E6" s="3">
        <v>720</v>
      </c>
    </row>
    <row r="7" spans="2:7" x14ac:dyDescent="0.45">
      <c r="B7" s="10"/>
    </row>
    <row r="8" spans="2:7" x14ac:dyDescent="0.45">
      <c r="B8" s="10"/>
    </row>
    <row r="11" spans="2:7" x14ac:dyDescent="0.45">
      <c r="C11" s="4" t="s">
        <v>0</v>
      </c>
      <c r="D11" s="11">
        <f>(D5+E6+F7+G8)/SUM(D5:G8)</f>
        <v>0.81687440076701823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</row>
    <row r="14" spans="2:7" x14ac:dyDescent="0.45">
      <c r="C14" s="5" t="s">
        <v>1</v>
      </c>
      <c r="D14" s="6">
        <f>D5/(SUM(D5:D8))</f>
        <v>0.8296795952782462</v>
      </c>
      <c r="E14" s="6">
        <f>E6/SUM(E5:E8)</f>
        <v>0.8</v>
      </c>
    </row>
    <row r="15" spans="2:7" x14ac:dyDescent="0.45">
      <c r="C15" s="5" t="s">
        <v>2</v>
      </c>
      <c r="D15" s="6">
        <f>D5/SUM(D5:E5)</f>
        <v>0.84536082474226804</v>
      </c>
      <c r="E15" s="6">
        <f>E6/(SUM(D6:E6))</f>
        <v>0.78091106290672452</v>
      </c>
    </row>
    <row r="16" spans="2:7" x14ac:dyDescent="0.45">
      <c r="C16" s="5" t="s">
        <v>3</v>
      </c>
      <c r="D16" s="8">
        <f>(2*D14*D15)/(D14+D15)</f>
        <v>0.83744680851063824</v>
      </c>
      <c r="E16" s="6">
        <f t="shared" ref="E16" si="0">(2*E14*E15)/(E14+E15)</f>
        <v>0.79034028540065859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C4FE-4564-4CC6-8E0F-65A4157CCA16}">
  <sheetPr>
    <tabColor rgb="FFFF0000"/>
  </sheetPr>
  <dimension ref="B3:G16"/>
  <sheetViews>
    <sheetView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  <c r="F4" s="1">
        <v>3</v>
      </c>
      <c r="G4" s="1">
        <v>4</v>
      </c>
    </row>
    <row r="5" spans="2:7" x14ac:dyDescent="0.45">
      <c r="B5" s="10" t="s">
        <v>4</v>
      </c>
      <c r="C5" s="1">
        <v>1</v>
      </c>
      <c r="D5" s="3"/>
      <c r="E5" s="2"/>
      <c r="F5" s="2"/>
      <c r="G5" s="2"/>
    </row>
    <row r="6" spans="2:7" x14ac:dyDescent="0.45">
      <c r="B6" s="10"/>
      <c r="C6" s="1">
        <v>2</v>
      </c>
      <c r="D6" s="7"/>
      <c r="E6" s="3"/>
      <c r="F6" s="2"/>
      <c r="G6" s="2"/>
    </row>
    <row r="7" spans="2:7" x14ac:dyDescent="0.45">
      <c r="B7" s="10"/>
      <c r="C7" s="1">
        <v>3</v>
      </c>
      <c r="D7" s="7"/>
      <c r="E7" s="2"/>
      <c r="F7" s="3"/>
      <c r="G7" s="2"/>
    </row>
    <row r="8" spans="2:7" x14ac:dyDescent="0.45">
      <c r="B8" s="10"/>
      <c r="C8" s="1">
        <v>4</v>
      </c>
      <c r="D8" s="7"/>
      <c r="E8" s="2"/>
      <c r="F8" s="2"/>
      <c r="G8" s="3"/>
    </row>
    <row r="11" spans="2:7" x14ac:dyDescent="0.45">
      <c r="C11" s="4" t="s">
        <v>0</v>
      </c>
      <c r="D11" s="11" t="e">
        <f>(D5+E6+F7+G8)/SUM(D5:G8)</f>
        <v>#DIV/0!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  <c r="F13" s="4">
        <v>3</v>
      </c>
      <c r="G13" s="4">
        <v>4</v>
      </c>
    </row>
    <row r="14" spans="2:7" x14ac:dyDescent="0.45">
      <c r="C14" s="5" t="s">
        <v>1</v>
      </c>
      <c r="D14" s="6" t="e">
        <f>D5/(SUM(D5:D8))</f>
        <v>#DIV/0!</v>
      </c>
      <c r="E14" s="6" t="e">
        <f>E6/SUM(E5:E8)</f>
        <v>#DIV/0!</v>
      </c>
      <c r="F14" s="6" t="e">
        <f>F7/SUM(F5:F8)</f>
        <v>#DIV/0!</v>
      </c>
      <c r="G14" s="6" t="e">
        <f>G8/SUM(G5:G8)</f>
        <v>#DIV/0!</v>
      </c>
    </row>
    <row r="15" spans="2:7" x14ac:dyDescent="0.45">
      <c r="C15" s="5" t="s">
        <v>2</v>
      </c>
      <c r="D15" s="6" t="e">
        <f>D5/SUM(D5:G5)</f>
        <v>#DIV/0!</v>
      </c>
      <c r="E15" s="6" t="e">
        <f>E6/(SUM(D6:G6))</f>
        <v>#DIV/0!</v>
      </c>
      <c r="F15" s="6" t="e">
        <f>F7/SUM(D7:G7)</f>
        <v>#DIV/0!</v>
      </c>
      <c r="G15" s="6" t="e">
        <f>G8/SUM(D8:G8)</f>
        <v>#DIV/0!</v>
      </c>
    </row>
    <row r="16" spans="2:7" x14ac:dyDescent="0.45">
      <c r="C16" s="5" t="s">
        <v>3</v>
      </c>
      <c r="D16" s="6" t="e">
        <f>(2*D14*D15)/(D14+D15)</f>
        <v>#DIV/0!</v>
      </c>
      <c r="E16" s="6" t="e">
        <f t="shared" ref="E16:G16" si="0">(2*E14*E15)/(E14+E15)</f>
        <v>#DIV/0!</v>
      </c>
      <c r="F16" s="6" t="e">
        <f t="shared" si="0"/>
        <v>#DIV/0!</v>
      </c>
      <c r="G16" s="6" t="e">
        <f t="shared" si="0"/>
        <v>#DIV/0!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55BA-74C7-4A04-8E34-4AD0D0A9D7DC}">
  <sheetPr>
    <tabColor rgb="FFFF0000"/>
  </sheetPr>
  <dimension ref="B3:G16"/>
  <sheetViews>
    <sheetView topLeftCell="B1"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  <c r="F4" s="1">
        <v>3</v>
      </c>
      <c r="G4" s="1">
        <v>4</v>
      </c>
    </row>
    <row r="5" spans="2:7" x14ac:dyDescent="0.45">
      <c r="B5" s="10" t="s">
        <v>4</v>
      </c>
      <c r="C5" s="1">
        <v>1</v>
      </c>
      <c r="D5" s="3">
        <v>297</v>
      </c>
      <c r="E5" s="2">
        <v>142</v>
      </c>
      <c r="F5" s="2">
        <v>7</v>
      </c>
      <c r="G5" s="2"/>
    </row>
    <row r="6" spans="2:7" x14ac:dyDescent="0.45">
      <c r="B6" s="10"/>
      <c r="C6" s="1">
        <v>2</v>
      </c>
      <c r="D6" s="7">
        <v>97</v>
      </c>
      <c r="E6" s="3">
        <v>465</v>
      </c>
      <c r="F6" s="2">
        <v>133</v>
      </c>
      <c r="G6" s="2">
        <v>23</v>
      </c>
    </row>
    <row r="7" spans="2:7" x14ac:dyDescent="0.45">
      <c r="B7" s="10"/>
      <c r="C7" s="1">
        <v>3</v>
      </c>
      <c r="D7" s="7">
        <v>9</v>
      </c>
      <c r="E7" s="2">
        <v>174</v>
      </c>
      <c r="F7" s="3">
        <v>224</v>
      </c>
      <c r="G7" s="2">
        <v>96</v>
      </c>
    </row>
    <row r="8" spans="2:7" x14ac:dyDescent="0.45">
      <c r="B8" s="10"/>
      <c r="C8" s="1">
        <v>4</v>
      </c>
      <c r="D8" s="7">
        <v>4</v>
      </c>
      <c r="E8" s="2">
        <v>53</v>
      </c>
      <c r="F8" s="2">
        <v>133</v>
      </c>
      <c r="G8" s="3">
        <v>229</v>
      </c>
    </row>
    <row r="11" spans="2:7" x14ac:dyDescent="0.45">
      <c r="C11" s="4" t="s">
        <v>0</v>
      </c>
      <c r="D11" s="11">
        <f>(D5+E6+F7+G8)/SUM(D5:G8)</f>
        <v>0.58245445829338449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  <c r="F13" s="4">
        <v>3</v>
      </c>
      <c r="G13" s="4">
        <v>4</v>
      </c>
    </row>
    <row r="14" spans="2:7" x14ac:dyDescent="0.45">
      <c r="C14" s="5" t="s">
        <v>1</v>
      </c>
      <c r="D14" s="6">
        <f>D5/(SUM(D5:D8))</f>
        <v>0.72972972972972971</v>
      </c>
      <c r="E14" s="6">
        <f>E6/SUM(E5:E8)</f>
        <v>0.55755395683453235</v>
      </c>
      <c r="F14" s="6">
        <f>F7/SUM(F5:F8)</f>
        <v>0.45070422535211269</v>
      </c>
      <c r="G14" s="6">
        <f>G8/SUM(G5:G8)</f>
        <v>0.65804597701149425</v>
      </c>
    </row>
    <row r="15" spans="2:7" x14ac:dyDescent="0.45">
      <c r="C15" s="5" t="s">
        <v>2</v>
      </c>
      <c r="D15" s="6">
        <f>D5/SUM(D5:G5)</f>
        <v>0.6659192825112108</v>
      </c>
      <c r="E15" s="6">
        <f>E6/(SUM(D6:G6))</f>
        <v>0.64763231197771587</v>
      </c>
      <c r="F15" s="6">
        <f>F7/SUM(D7:G7)</f>
        <v>0.44532803180914515</v>
      </c>
      <c r="G15" s="6">
        <f>G8/SUM(D8:G8)</f>
        <v>0.54653937947494036</v>
      </c>
    </row>
    <row r="16" spans="2:7" x14ac:dyDescent="0.45">
      <c r="C16" s="5" t="s">
        <v>3</v>
      </c>
      <c r="D16" s="6">
        <f>(2*D14*D15)/(D14+D15)</f>
        <v>0.69636576787807747</v>
      </c>
      <c r="E16" s="6">
        <f t="shared" ref="E16:G16" si="0">(2*E14*E15)/(E14+E15)</f>
        <v>0.59922680412371132</v>
      </c>
      <c r="F16" s="6">
        <f t="shared" si="0"/>
        <v>0.44800000000000006</v>
      </c>
      <c r="G16" s="6">
        <f t="shared" si="0"/>
        <v>0.59713168187744459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41B7-C129-40D2-B9F8-378E54A3C14A}">
  <sheetPr>
    <tabColor rgb="FFFF0000"/>
  </sheetPr>
  <dimension ref="B3:G16"/>
  <sheetViews>
    <sheetView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  <c r="F4" s="1">
        <v>3</v>
      </c>
      <c r="G4" s="1">
        <v>4</v>
      </c>
    </row>
    <row r="5" spans="2:7" x14ac:dyDescent="0.45">
      <c r="B5" s="10" t="s">
        <v>4</v>
      </c>
      <c r="C5" s="1">
        <v>1</v>
      </c>
      <c r="D5" s="3">
        <v>275</v>
      </c>
      <c r="E5" s="2">
        <v>168</v>
      </c>
      <c r="F5" s="2">
        <v>3</v>
      </c>
      <c r="G5" s="2"/>
    </row>
    <row r="6" spans="2:7" x14ac:dyDescent="0.45">
      <c r="B6" s="10"/>
      <c r="C6" s="1">
        <v>2</v>
      </c>
      <c r="D6" s="7">
        <v>57</v>
      </c>
      <c r="E6" s="3">
        <v>536</v>
      </c>
      <c r="F6" s="2">
        <v>106</v>
      </c>
      <c r="G6" s="2">
        <v>19</v>
      </c>
    </row>
    <row r="7" spans="2:7" x14ac:dyDescent="0.45">
      <c r="B7" s="10"/>
      <c r="C7" s="1">
        <v>3</v>
      </c>
      <c r="D7" s="7">
        <v>6</v>
      </c>
      <c r="E7" s="2">
        <v>222</v>
      </c>
      <c r="F7" s="3">
        <v>198</v>
      </c>
      <c r="G7" s="2">
        <v>77</v>
      </c>
    </row>
    <row r="8" spans="2:7" x14ac:dyDescent="0.45">
      <c r="B8" s="10"/>
      <c r="C8" s="1">
        <v>4</v>
      </c>
      <c r="D8" s="7">
        <v>2</v>
      </c>
      <c r="E8" s="2">
        <v>74</v>
      </c>
      <c r="F8" s="2">
        <v>127</v>
      </c>
      <c r="G8" s="3">
        <v>216</v>
      </c>
    </row>
    <row r="11" spans="2:7" x14ac:dyDescent="0.45">
      <c r="C11" s="4" t="s">
        <v>0</v>
      </c>
      <c r="D11" s="11">
        <f>(D5+E6+F7+G8)/SUM(D5:G8)</f>
        <v>0.58724832214765099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  <c r="F13" s="4">
        <v>3</v>
      </c>
      <c r="G13" s="4">
        <v>4</v>
      </c>
    </row>
    <row r="14" spans="2:7" x14ac:dyDescent="0.45">
      <c r="C14" s="5" t="s">
        <v>1</v>
      </c>
      <c r="D14" s="6">
        <f>D5/(SUM(D5:D8))</f>
        <v>0.80882352941176472</v>
      </c>
      <c r="E14" s="6">
        <f>E6/SUM(E5:E8)</f>
        <v>0.53600000000000003</v>
      </c>
      <c r="F14" s="6">
        <f>F7/SUM(F5:F8)</f>
        <v>0.45622119815668205</v>
      </c>
      <c r="G14" s="6">
        <f>G8/SUM(G5:G8)</f>
        <v>0.69230769230769229</v>
      </c>
    </row>
    <row r="15" spans="2:7" x14ac:dyDescent="0.45">
      <c r="C15" s="5" t="s">
        <v>2</v>
      </c>
      <c r="D15" s="6">
        <f>D5/SUM(D5:G5)</f>
        <v>0.61659192825112108</v>
      </c>
      <c r="E15" s="6">
        <f>E6/(SUM(D6:G6))</f>
        <v>0.74651810584958223</v>
      </c>
      <c r="F15" s="6">
        <f>F7/SUM(D7:G7)</f>
        <v>0.39363817097415504</v>
      </c>
      <c r="G15" s="6">
        <f>G8/SUM(D8:G8)</f>
        <v>0.51551312649164682</v>
      </c>
    </row>
    <row r="16" spans="2:7" x14ac:dyDescent="0.45">
      <c r="C16" s="5" t="s">
        <v>3</v>
      </c>
      <c r="D16" s="6">
        <f>(2*D14*D15)/(D14+D15)</f>
        <v>0.69974554707379133</v>
      </c>
      <c r="E16" s="6">
        <f t="shared" ref="E16:G16" si="0">(2*E14*E15)/(E14+E15)</f>
        <v>0.62398137369033757</v>
      </c>
      <c r="F16" s="6">
        <f t="shared" si="0"/>
        <v>0.42262540021344713</v>
      </c>
      <c r="G16" s="6">
        <f t="shared" si="0"/>
        <v>0.59097127222982226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00BD-2DDA-437D-B0E7-96E9B3614688}">
  <sheetPr>
    <tabColor rgb="FFFF0000"/>
  </sheetPr>
  <dimension ref="B3:G16"/>
  <sheetViews>
    <sheetView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  <c r="F4" s="1">
        <v>3</v>
      </c>
      <c r="G4" s="1">
        <v>4</v>
      </c>
    </row>
    <row r="5" spans="2:7" x14ac:dyDescent="0.45">
      <c r="B5" s="10" t="s">
        <v>4</v>
      </c>
      <c r="C5" s="1">
        <v>1</v>
      </c>
      <c r="D5" s="3">
        <v>303</v>
      </c>
      <c r="E5" s="2">
        <v>136</v>
      </c>
      <c r="F5" s="2">
        <v>7</v>
      </c>
      <c r="G5" s="2"/>
    </row>
    <row r="6" spans="2:7" x14ac:dyDescent="0.45">
      <c r="B6" s="10"/>
      <c r="C6" s="1">
        <v>2</v>
      </c>
      <c r="D6" s="7">
        <v>105</v>
      </c>
      <c r="E6" s="3">
        <v>437</v>
      </c>
      <c r="F6" s="2">
        <v>145</v>
      </c>
      <c r="G6" s="2">
        <v>31</v>
      </c>
    </row>
    <row r="7" spans="2:7" x14ac:dyDescent="0.45">
      <c r="B7" s="10"/>
      <c r="C7" s="1">
        <v>3</v>
      </c>
      <c r="D7" s="7">
        <v>11</v>
      </c>
      <c r="E7" s="2">
        <v>159</v>
      </c>
      <c r="F7" s="3">
        <v>231</v>
      </c>
      <c r="G7" s="2">
        <v>102</v>
      </c>
    </row>
    <row r="8" spans="2:7" x14ac:dyDescent="0.45">
      <c r="B8" s="10"/>
      <c r="C8" s="1">
        <v>4</v>
      </c>
      <c r="D8" s="7">
        <v>4</v>
      </c>
      <c r="E8" s="2">
        <v>38</v>
      </c>
      <c r="F8" s="2">
        <v>145</v>
      </c>
      <c r="G8" s="3">
        <v>232</v>
      </c>
    </row>
    <row r="11" spans="2:7" x14ac:dyDescent="0.45">
      <c r="C11" s="4" t="s">
        <v>0</v>
      </c>
      <c r="D11" s="11">
        <f>(D5+E6+F7+G8)/SUM(D5:G8)</f>
        <v>0.57670182166826467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  <c r="F13" s="4">
        <v>3</v>
      </c>
      <c r="G13" s="4">
        <v>4</v>
      </c>
    </row>
    <row r="14" spans="2:7" x14ac:dyDescent="0.45">
      <c r="C14" s="5" t="s">
        <v>1</v>
      </c>
      <c r="D14" s="6">
        <f>D5/(SUM(D5:D8))</f>
        <v>0.71631205673758869</v>
      </c>
      <c r="E14" s="6">
        <f>E6/SUM(E5:E8)</f>
        <v>0.56753246753246755</v>
      </c>
      <c r="F14" s="6">
        <f>F7/SUM(F5:F8)</f>
        <v>0.4375</v>
      </c>
      <c r="G14" s="6">
        <f>G8/SUM(G5:G8)</f>
        <v>0.63561643835616444</v>
      </c>
    </row>
    <row r="15" spans="2:7" x14ac:dyDescent="0.45">
      <c r="C15" s="5" t="s">
        <v>2</v>
      </c>
      <c r="D15" s="6">
        <f>D5/SUM(D5:G5)</f>
        <v>0.679372197309417</v>
      </c>
      <c r="E15" s="6">
        <f>E6/(SUM(D6:G6))</f>
        <v>0.60863509749303624</v>
      </c>
      <c r="F15" s="6">
        <f>F7/SUM(D7:G7)</f>
        <v>0.45924453280318089</v>
      </c>
      <c r="G15" s="6">
        <f>G8/SUM(D8:G8)</f>
        <v>0.55369928400954649</v>
      </c>
    </row>
    <row r="16" spans="2:7" x14ac:dyDescent="0.45">
      <c r="C16" s="5" t="s">
        <v>3</v>
      </c>
      <c r="D16" s="6">
        <f>(2*D14*D15)/(D14+D15)</f>
        <v>0.69735327963176053</v>
      </c>
      <c r="E16" s="6">
        <f t="shared" ref="E16:G16" si="0">(2*E14*E15)/(E14+E15)</f>
        <v>0.5873655913978495</v>
      </c>
      <c r="F16" s="6">
        <f t="shared" si="0"/>
        <v>0.44810863239573223</v>
      </c>
      <c r="G16" s="6">
        <f t="shared" si="0"/>
        <v>0.59183673469387754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F4C0-20E4-4EFD-A348-5DDD90D4911F}">
  <sheetPr>
    <tabColor rgb="FFFFFF00"/>
  </sheetPr>
  <dimension ref="B3:G16"/>
  <sheetViews>
    <sheetView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</row>
    <row r="5" spans="2:7" x14ac:dyDescent="0.45">
      <c r="B5" s="10" t="s">
        <v>4</v>
      </c>
      <c r="C5" s="1">
        <v>1</v>
      </c>
      <c r="D5" s="3">
        <v>1030</v>
      </c>
      <c r="E5" s="2">
        <v>134</v>
      </c>
    </row>
    <row r="6" spans="2:7" x14ac:dyDescent="0.45">
      <c r="B6" s="10"/>
      <c r="C6" s="1">
        <v>2</v>
      </c>
      <c r="D6" s="7">
        <v>482</v>
      </c>
      <c r="E6" s="3">
        <v>440</v>
      </c>
    </row>
    <row r="7" spans="2:7" x14ac:dyDescent="0.45">
      <c r="B7" s="10"/>
    </row>
    <row r="8" spans="2:7" x14ac:dyDescent="0.45">
      <c r="B8" s="10"/>
    </row>
    <row r="11" spans="2:7" x14ac:dyDescent="0.45">
      <c r="C11" s="4" t="s">
        <v>0</v>
      </c>
      <c r="D11" s="11">
        <f>(D5+E6+F7+G8)/SUM(D5:G8)</f>
        <v>0.70469798657718119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</row>
    <row r="14" spans="2:7" x14ac:dyDescent="0.45">
      <c r="C14" s="5" t="s">
        <v>1</v>
      </c>
      <c r="D14" s="6">
        <f>D5/(SUM(D5:D6))</f>
        <v>0.68121693121693117</v>
      </c>
      <c r="E14" s="6">
        <f>E6/SUM(E5:E6)</f>
        <v>0.76655052264808365</v>
      </c>
    </row>
    <row r="15" spans="2:7" x14ac:dyDescent="0.45">
      <c r="C15" s="5" t="s">
        <v>2</v>
      </c>
      <c r="D15" s="6">
        <f>D5/SUM(D5:E5)</f>
        <v>0.88487972508591062</v>
      </c>
      <c r="E15" s="6">
        <f>E6/(SUM(D6:E6))</f>
        <v>0.47722342733188722</v>
      </c>
    </row>
    <row r="16" spans="2:7" x14ac:dyDescent="0.45">
      <c r="C16" s="5" t="s">
        <v>3</v>
      </c>
      <c r="D16" s="8">
        <f>(2*D14*D15)/(D14+D15)</f>
        <v>0.7698056801195815</v>
      </c>
      <c r="E16" s="6">
        <f t="shared" ref="E16" si="0">(2*E14*E15)/(E14+E15)</f>
        <v>0.58823529411764708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2433-5416-4EB0-B4D6-49DC4B61A13C}">
  <sheetPr>
    <tabColor rgb="FFFFFF00"/>
  </sheetPr>
  <dimension ref="B3:G16"/>
  <sheetViews>
    <sheetView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</row>
    <row r="5" spans="2:7" x14ac:dyDescent="0.45">
      <c r="B5" s="10" t="s">
        <v>4</v>
      </c>
      <c r="C5" s="1">
        <v>1</v>
      </c>
      <c r="D5" s="3"/>
      <c r="E5" s="2"/>
    </row>
    <row r="6" spans="2:7" x14ac:dyDescent="0.45">
      <c r="B6" s="10"/>
      <c r="C6" s="1">
        <v>2</v>
      </c>
      <c r="D6" s="7"/>
      <c r="E6" s="3"/>
    </row>
    <row r="7" spans="2:7" x14ac:dyDescent="0.45">
      <c r="B7" s="10"/>
    </row>
    <row r="8" spans="2:7" x14ac:dyDescent="0.45">
      <c r="B8" s="10"/>
    </row>
    <row r="11" spans="2:7" x14ac:dyDescent="0.45">
      <c r="C11" s="4" t="s">
        <v>0</v>
      </c>
      <c r="D11" s="11" t="e">
        <f>(D5+E6+F7+G8)/SUM(D5:G8)</f>
        <v>#DIV/0!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</row>
    <row r="14" spans="2:7" x14ac:dyDescent="0.45">
      <c r="C14" s="5" t="s">
        <v>1</v>
      </c>
      <c r="D14" s="6" t="e">
        <f>D5/(SUM(D5:D8))</f>
        <v>#DIV/0!</v>
      </c>
      <c r="E14" s="6" t="e">
        <f>E6/SUM(E5:E8)</f>
        <v>#DIV/0!</v>
      </c>
    </row>
    <row r="15" spans="2:7" x14ac:dyDescent="0.45">
      <c r="C15" s="5" t="s">
        <v>2</v>
      </c>
      <c r="D15" s="6" t="e">
        <f>D5/SUM(D5:E5)</f>
        <v>#DIV/0!</v>
      </c>
      <c r="E15" s="6" t="e">
        <f>E6/(SUM(D6:E6))</f>
        <v>#DIV/0!</v>
      </c>
    </row>
    <row r="16" spans="2:7" x14ac:dyDescent="0.45">
      <c r="C16" s="5" t="s">
        <v>3</v>
      </c>
      <c r="D16" s="8" t="e">
        <f>(2*D14*D15)/(D14+D15)</f>
        <v>#DIV/0!</v>
      </c>
      <c r="E16" s="6" t="e">
        <f t="shared" ref="E16" si="0">(2*E14*E15)/(E14+E15)</f>
        <v>#DIV/0!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0DEA-184F-46A4-B0A0-12AC3158466E}">
  <sheetPr>
    <tabColor rgb="FFFFFF00"/>
  </sheetPr>
  <dimension ref="B3:G16"/>
  <sheetViews>
    <sheetView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</row>
    <row r="5" spans="2:7" x14ac:dyDescent="0.45">
      <c r="B5" s="10" t="s">
        <v>4</v>
      </c>
      <c r="C5" s="1">
        <v>1</v>
      </c>
      <c r="D5" s="3">
        <v>986</v>
      </c>
      <c r="E5" s="2">
        <v>178</v>
      </c>
    </row>
    <row r="6" spans="2:7" x14ac:dyDescent="0.45">
      <c r="B6" s="10"/>
      <c r="C6" s="1">
        <v>2</v>
      </c>
      <c r="D6" s="7">
        <v>208</v>
      </c>
      <c r="E6" s="3">
        <v>714</v>
      </c>
    </row>
    <row r="7" spans="2:7" x14ac:dyDescent="0.45">
      <c r="B7" s="10"/>
    </row>
    <row r="8" spans="2:7" x14ac:dyDescent="0.45">
      <c r="B8" s="10"/>
    </row>
    <row r="11" spans="2:7" x14ac:dyDescent="0.45">
      <c r="C11" s="4" t="s">
        <v>0</v>
      </c>
      <c r="D11" s="11">
        <f>(D5+E6+F7+G8)/SUM(D5:G8)</f>
        <v>0.81495685522531158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</row>
    <row r="14" spans="2:7" x14ac:dyDescent="0.45">
      <c r="C14" s="5" t="s">
        <v>1</v>
      </c>
      <c r="D14" s="6">
        <f>D5/(SUM(D5:D8))</f>
        <v>0.82579564489112223</v>
      </c>
      <c r="E14" s="6">
        <f>E6/SUM(E5:E8)</f>
        <v>0.80044843049327352</v>
      </c>
    </row>
    <row r="15" spans="2:7" x14ac:dyDescent="0.45">
      <c r="C15" s="5" t="s">
        <v>2</v>
      </c>
      <c r="D15" s="6">
        <f>D5/SUM(D5:E5)</f>
        <v>0.84707903780068727</v>
      </c>
      <c r="E15" s="6">
        <f>E6/(SUM(D6:E6))</f>
        <v>0.77440347071583515</v>
      </c>
    </row>
    <row r="16" spans="2:7" x14ac:dyDescent="0.45">
      <c r="C16" s="5" t="s">
        <v>3</v>
      </c>
      <c r="D16" s="8">
        <f>(2*D14*D15)/(D14+D15)</f>
        <v>0.83630195080576752</v>
      </c>
      <c r="E16" s="6">
        <f t="shared" ref="E16" si="0">(2*E14*E15)/(E14+E15)</f>
        <v>0.78721058434399116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9F9C-B100-4679-A42F-C67FBC2D59A6}">
  <sheetPr>
    <tabColor rgb="FFFFFF00"/>
  </sheetPr>
  <dimension ref="B3:G16"/>
  <sheetViews>
    <sheetView zoomScale="159" workbookViewId="0">
      <selection activeCell="K4" sqref="K4"/>
    </sheetView>
  </sheetViews>
  <sheetFormatPr defaultRowHeight="14.25" x14ac:dyDescent="0.45"/>
  <sheetData>
    <row r="3" spans="2:7" x14ac:dyDescent="0.45">
      <c r="D3" s="9" t="s">
        <v>5</v>
      </c>
      <c r="E3" s="9"/>
      <c r="F3" s="9"/>
      <c r="G3" s="9"/>
    </row>
    <row r="4" spans="2:7" x14ac:dyDescent="0.45">
      <c r="D4" s="1">
        <v>1</v>
      </c>
      <c r="E4" s="1">
        <v>2</v>
      </c>
    </row>
    <row r="5" spans="2:7" x14ac:dyDescent="0.45">
      <c r="B5" s="10" t="s">
        <v>4</v>
      </c>
      <c r="C5" s="1">
        <v>1</v>
      </c>
      <c r="D5" s="3">
        <v>986</v>
      </c>
      <c r="E5" s="2">
        <v>178</v>
      </c>
    </row>
    <row r="6" spans="2:7" x14ac:dyDescent="0.45">
      <c r="B6" s="10"/>
      <c r="C6" s="1">
        <v>2</v>
      </c>
      <c r="D6" s="7">
        <v>211</v>
      </c>
      <c r="E6" s="3">
        <v>711</v>
      </c>
    </row>
    <row r="7" spans="2:7" x14ac:dyDescent="0.45">
      <c r="B7" s="10"/>
    </row>
    <row r="8" spans="2:7" x14ac:dyDescent="0.45">
      <c r="B8" s="10"/>
    </row>
    <row r="11" spans="2:7" x14ac:dyDescent="0.45">
      <c r="C11" s="4" t="s">
        <v>0</v>
      </c>
      <c r="D11" s="11">
        <f>(D5+E6+F7+G8)/SUM(D5:G8)</f>
        <v>0.8135186960690316</v>
      </c>
      <c r="E11" s="11"/>
      <c r="F11" s="11"/>
      <c r="G11" s="11"/>
    </row>
    <row r="13" spans="2:7" x14ac:dyDescent="0.45">
      <c r="C13" s="4" t="s">
        <v>6</v>
      </c>
      <c r="D13" s="4">
        <v>1</v>
      </c>
      <c r="E13" s="4">
        <v>2</v>
      </c>
    </row>
    <row r="14" spans="2:7" x14ac:dyDescent="0.45">
      <c r="C14" s="5" t="s">
        <v>1</v>
      </c>
      <c r="D14" s="6">
        <f>D5/(SUM(D5:D8))</f>
        <v>0.82372598162071842</v>
      </c>
      <c r="E14" s="6">
        <f>E6/SUM(E5:E8)</f>
        <v>0.79977502812148482</v>
      </c>
    </row>
    <row r="15" spans="2:7" x14ac:dyDescent="0.45">
      <c r="C15" s="5" t="s">
        <v>2</v>
      </c>
      <c r="D15" s="6">
        <f>D5/SUM(D5:E5)</f>
        <v>0.84707903780068727</v>
      </c>
      <c r="E15" s="6">
        <f>E6/(SUM(D6:E6))</f>
        <v>0.77114967462039041</v>
      </c>
    </row>
    <row r="16" spans="2:7" x14ac:dyDescent="0.45">
      <c r="C16" s="5" t="s">
        <v>3</v>
      </c>
      <c r="D16" s="8">
        <f>(2*D14*D15)/(D14+D15)</f>
        <v>0.83523930537907665</v>
      </c>
      <c r="E16" s="6">
        <f t="shared" ref="E16" si="0">(2*E14*E15)/(E14+E15)</f>
        <v>0.78520154610712323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4-DT_TREE</vt:lpstr>
      <vt:lpstr>4-NB_Kernel </vt:lpstr>
      <vt:lpstr>4-SVM_Medium Gaussi </vt:lpstr>
      <vt:lpstr>4-LR_Kernel</vt:lpstr>
      <vt:lpstr>4-Medium_NN</vt:lpstr>
      <vt:lpstr>2-DT_TREE</vt:lpstr>
      <vt:lpstr>2-NB_Kernel</vt:lpstr>
      <vt:lpstr>2-SVM_Medium Gauss</vt:lpstr>
      <vt:lpstr>2-LR_Kernel</vt:lpstr>
      <vt:lpstr>2-Medium_NN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D'Orazio</dc:creator>
  <cp:lastModifiedBy>ProRettore - UNIVPM</cp:lastModifiedBy>
  <dcterms:created xsi:type="dcterms:W3CDTF">2022-01-25T09:04:46Z</dcterms:created>
  <dcterms:modified xsi:type="dcterms:W3CDTF">2024-01-29T07:26:53Z</dcterms:modified>
</cp:coreProperties>
</file>